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35" yWindow="585" windowWidth="21840" windowHeight="1216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Sayfa1!$A$1:$AG$16</definedName>
    <definedName name="_xlnm.Print_Titles" localSheetId="0">Sayfa1!$1:$4</definedName>
  </definedNames>
  <calcPr calcId="145621"/>
</workbook>
</file>

<file path=xl/calcChain.xml><?xml version="1.0" encoding="utf-8"?>
<calcChain xmlns="http://schemas.openxmlformats.org/spreadsheetml/2006/main">
  <c r="V5" i="1" l="1"/>
  <c r="AD5" i="1"/>
  <c r="AE5" i="1" s="1"/>
  <c r="AB5" i="1"/>
  <c r="AC5" i="1" s="1"/>
</calcChain>
</file>

<file path=xl/sharedStrings.xml><?xml version="1.0" encoding="utf-8"?>
<sst xmlns="http://schemas.openxmlformats.org/spreadsheetml/2006/main" count="98" uniqueCount="86">
  <si>
    <t>SIRA NO</t>
  </si>
  <si>
    <t>İl</t>
  </si>
  <si>
    <t>İlçe</t>
  </si>
  <si>
    <t>Mahalle/ Köy</t>
  </si>
  <si>
    <t>Ada</t>
  </si>
  <si>
    <t>Parsel</t>
  </si>
  <si>
    <t xml:space="preserve"> Yüzölçümü (m2)</t>
  </si>
  <si>
    <t>Arsa Tapu Bilgileri</t>
  </si>
  <si>
    <t>Şerh, Beyan vb. Takyidat Bilgileri</t>
  </si>
  <si>
    <t>Tahsis Bilgileri</t>
  </si>
  <si>
    <t>Mülkiyet Bilgileri</t>
  </si>
  <si>
    <t>Bakanlığımıza Tahsisli         (Evet / Hayır)</t>
  </si>
  <si>
    <t>Ön Tahsis Tarihi</t>
  </si>
  <si>
    <t>Kesin Tahsis Tarihi</t>
  </si>
  <si>
    <t>Hazine, Özel İdare,  Köy Tüzel Kişiliği, Diğer</t>
  </si>
  <si>
    <t>Eğitim-Öğretim Yönüyle İhtiyaç İncelemesi</t>
  </si>
  <si>
    <t>Yapı Ekonomisi ve Yapılaşma Yönüyle Teknik İncelemesi</t>
  </si>
  <si>
    <t>VAR / YOK</t>
  </si>
  <si>
    <t>UYGUN  /  UYGUN DEĞİL</t>
  </si>
  <si>
    <t>İlin Hangi tür ve seviye okula İhtiyacı olduğu 
(İlkokul,Ortaokul,
Lise, … ,Hepsi)</t>
  </si>
  <si>
    <t>Tesis Edilecek
 İşlem Türü
(Kiraya Verme/
İrtifak Hakkı Tesisi)</t>
  </si>
  <si>
    <t>açıklama</t>
  </si>
  <si>
    <t>tapu</t>
  </si>
  <si>
    <t>paylı mı(hisse oranı)</t>
  </si>
  <si>
    <t>Binanın Büyük Onarıma veya Güçlendirmeye İhtiyacı Var/Yok</t>
  </si>
  <si>
    <t>Bina Yapım Yılı</t>
  </si>
  <si>
    <t>Bina Kat Sayısı</t>
  </si>
  <si>
    <t>Binanın Yapılış Amacı</t>
  </si>
  <si>
    <t>binanın değeri</t>
  </si>
  <si>
    <t>kiralama
süresi</t>
  </si>
  <si>
    <t>BİNALAR İÇİN</t>
  </si>
  <si>
    <t>Mevkii</t>
  </si>
  <si>
    <t>Paylı ise pay oranı</t>
  </si>
  <si>
    <t>Tapudaki Şerhler</t>
  </si>
  <si>
    <t>Ada No/
Sayfa No</t>
  </si>
  <si>
    <t>Yüzölçümü (m2)</t>
  </si>
  <si>
    <t>AÇIKLAMALAR</t>
  </si>
  <si>
    <t>Maliki</t>
  </si>
  <si>
    <t>İlk Yıl Tahmini İrtifak Hakkı Bedeli (TL)</t>
  </si>
  <si>
    <t>İL:</t>
  </si>
  <si>
    <t>Mahalle /Köy</t>
  </si>
  <si>
    <t>Pafta No /Cilt No</t>
  </si>
  <si>
    <t>Parsel No /Sıra No</t>
  </si>
  <si>
    <t>Arsanın İmar ve Fiili Durumuna Göre Yapılan Tespitler</t>
  </si>
  <si>
    <t>Geçici Teminat Bedeli (TL)</t>
  </si>
  <si>
    <t>Ayni veya Nakdi Özkaynak Miktarı (TL)</t>
  </si>
  <si>
    <t>Arsanın Emlak Vergisine Esas Asgari m2 Birim Değerinin Toplamı (TL)</t>
  </si>
  <si>
    <t>EK-4</t>
  </si>
  <si>
    <t>Tapu Senedi</t>
  </si>
  <si>
    <t>Tapu Sicil Kaydı</t>
  </si>
  <si>
    <t>Kadastro  Çapı</t>
  </si>
  <si>
    <t>İmar planı ve notları</t>
  </si>
  <si>
    <t>İmar Çapı</t>
  </si>
  <si>
    <t>Temin Edilen Belgeler (VAR/YOK)</t>
  </si>
  <si>
    <t>Güncel İmar Durumu</t>
  </si>
  <si>
    <t>Okul Türü (Okulöncesi, İlkokul, Ortaokul, Ortaöğretim)</t>
  </si>
  <si>
    <t>Taşınmazın 2017 Yılı Emlak Vergi Değeri</t>
  </si>
  <si>
    <t>İRTİFAK HAKKI TABLOSU</t>
  </si>
  <si>
    <t>İmar Durumu (Eğitim tesis, okul alanı vb.)</t>
  </si>
  <si>
    <t>Taşınmaz Maliki İdareden Alınması Gereken 
Uygunluk Görüşü</t>
  </si>
  <si>
    <t>Arsanın Fiili Durumu (DOLU/BOŞ)</t>
  </si>
  <si>
    <t>Yapılabilecek Sabit Yatırımın Yaklaşık Maliyeti (TL)</t>
  </si>
  <si>
    <t>Emsale Göre Arsa Üzerine Yapılabilecek Azami Kapalı Toplam İnşaat Alanı</t>
  </si>
  <si>
    <t>İrtifah Hakkı Süresi (max 25 yıl)</t>
  </si>
  <si>
    <t>Yapılabilecek Sabit Yatırımın Yaklaşık Kapalı Toplam İnşaat Alanı (m2)</t>
  </si>
  <si>
    <t>Derslik Sayısı</t>
  </si>
  <si>
    <t>Eklenti (Spor Sl vb)</t>
  </si>
  <si>
    <t>*</t>
  </si>
  <si>
    <t>NOT:</t>
  </si>
  <si>
    <t>Emlak rayiç bedelleri idarece tespit edilemediğinden İhale Dosyasında belirlenmek üzere boş bırakılmıştır.</t>
  </si>
  <si>
    <t>Geçici teminet bedeli hesabında %20 oranı esas alınmıştır.</t>
  </si>
  <si>
    <t xml:space="preserve">BAKANLIKÇA UYGUN GÖRÜLEN TAŞINMAZ BİLGİLERİ      
</t>
  </si>
  <si>
    <t>İmarı olmayan taşınmazda, emsal değeri 1 baz alınmıştır</t>
  </si>
  <si>
    <t>MERSİN</t>
  </si>
  <si>
    <t>Maliye</t>
  </si>
  <si>
    <t>TAM</t>
  </si>
  <si>
    <t>VAR</t>
  </si>
  <si>
    <t>Toroslar</t>
  </si>
  <si>
    <t>Kepirli</t>
  </si>
  <si>
    <t>8--9</t>
  </si>
  <si>
    <t>YOK</t>
  </si>
  <si>
    <t>güzleköyiçi</t>
  </si>
  <si>
    <t>Ortaöğretim</t>
  </si>
  <si>
    <t>Dolu</t>
  </si>
  <si>
    <t>İmarsız</t>
  </si>
  <si>
    <t>Eski köy okulu ve eklentileri yıkılacak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</si>
</sst>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T_L"/>
    <numFmt numFmtId="165" formatCode="#,##0.00\ &quot;TL&quot;"/>
  </numFmts>
  <fonts count="9" x14ac:knownFonts="1">
    <font>
      <sz val="11"/>
      <color theme="1"/>
      <name val="Calibri"/>
      <family val="2"/>
      <charset val="162"/>
      <scheme val="minor"/>
    </font>
    <font>
      <sz val="8"/>
      <color indexed="8"/>
      <name val="Times New Roman"/>
      <family val="1"/>
      <charset val="162"/>
    </font>
    <font>
      <b/>
      <sz val="8"/>
      <color indexed="8"/>
      <name val="Calibri"/>
      <family val="2"/>
      <charset val="162"/>
      <scheme val="minor"/>
    </font>
    <font>
      <sz val="28"/>
      <color theme="1"/>
      <name val="Calibri"/>
      <family val="2"/>
      <charset val="162"/>
      <scheme val="minor"/>
    </font>
    <font>
      <sz val="6"/>
      <color theme="1"/>
      <name val="Times New Roman"/>
      <family val="1"/>
      <charset val="162"/>
    </font>
    <font>
      <sz val="6"/>
      <color indexed="8"/>
      <name val="Times New Roman"/>
      <family val="1"/>
      <charset val="162"/>
    </font>
    <font>
      <b/>
      <sz val="6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6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88402966399123"/>
      </top>
      <bottom style="thin">
        <color theme="9" tint="0.39988402966399123"/>
      </bottom>
      <diagonal/>
    </border>
    <border>
      <left/>
      <right/>
      <top/>
      <bottom style="thin">
        <color theme="9" tint="0.39988402966399123"/>
      </bottom>
      <diagonal/>
    </border>
    <border>
      <left style="thin">
        <color theme="9" tint="0.39988402966399123"/>
      </left>
      <right/>
      <top style="thin">
        <color theme="9" tint="0.39988402966399123"/>
      </top>
      <bottom style="thin">
        <color theme="9" tint="0.39988402966399123"/>
      </bottom>
      <diagonal/>
    </border>
    <border>
      <left/>
      <right/>
      <top style="thin">
        <color theme="9" tint="0.39988402966399123"/>
      </top>
      <bottom style="thin">
        <color theme="9" tint="0.39988402966399123"/>
      </bottom>
      <diagonal/>
    </border>
    <border>
      <left/>
      <right style="thin">
        <color theme="9" tint="0.39988402966399123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theme="9" tint="0.39985351115451523"/>
      </left>
      <right style="thin">
        <color theme="9" tint="0.39985351115451523"/>
      </right>
      <top style="thin">
        <color theme="9" tint="0.39985351115451523"/>
      </top>
      <bottom style="thin">
        <color theme="9" tint="0.39985351115451523"/>
      </bottom>
      <diagonal/>
    </border>
    <border>
      <left style="thin">
        <color theme="9" tint="0.39988402966399123"/>
      </left>
      <right style="thin">
        <color theme="9" tint="0.39985351115451523"/>
      </right>
      <top style="thin">
        <color theme="9" tint="0.39985351115451523"/>
      </top>
      <bottom style="thin">
        <color theme="9" tint="0.39985351115451523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right" vertical="center" textRotation="90" wrapText="1"/>
    </xf>
    <xf numFmtId="3" fontId="1" fillId="2" borderId="1" xfId="0" applyNumberFormat="1" applyFont="1" applyFill="1" applyBorder="1" applyAlignment="1" applyProtection="1">
      <alignment horizontal="right" vertical="center" textRotation="90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3" fontId="1" fillId="2" borderId="1" xfId="0" applyNumberFormat="1" applyFont="1" applyFill="1" applyBorder="1" applyAlignment="1" applyProtection="1">
      <alignment horizontal="center" vertical="center" textRotation="90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5" xfId="0" applyFont="1" applyBorder="1"/>
    <xf numFmtId="0" fontId="7" fillId="0" borderId="0" xfId="0" applyFont="1"/>
    <xf numFmtId="0" fontId="4" fillId="0" borderId="7" xfId="0" applyFont="1" applyBorder="1"/>
    <xf numFmtId="0" fontId="4" fillId="0" borderId="6" xfId="0" applyFont="1" applyBorder="1"/>
    <xf numFmtId="0" fontId="6" fillId="0" borderId="0" xfId="0" applyFont="1" applyBorder="1" applyAlignment="1">
      <alignment horizontal="right"/>
    </xf>
    <xf numFmtId="0" fontId="5" fillId="2" borderId="8" xfId="0" applyFont="1" applyFill="1" applyBorder="1" applyAlignment="1" applyProtection="1">
      <alignment horizontal="center" vertical="center" wrapText="1"/>
    </xf>
    <xf numFmtId="3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3" fontId="5" fillId="2" borderId="8" xfId="0" applyNumberFormat="1" applyFont="1" applyFill="1" applyBorder="1" applyAlignment="1" applyProtection="1">
      <alignment horizontal="center" vertical="center" textRotation="90" wrapText="1"/>
    </xf>
    <xf numFmtId="0" fontId="5" fillId="2" borderId="12" xfId="0" applyFont="1" applyFill="1" applyBorder="1" applyAlignment="1" applyProtection="1">
      <alignment horizontal="center" vertical="center" textRotation="90" wrapText="1"/>
    </xf>
    <xf numFmtId="3" fontId="5" fillId="2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8" xfId="0" applyFont="1" applyBorder="1"/>
    <xf numFmtId="0" fontId="7" fillId="0" borderId="8" xfId="0" applyFont="1" applyBorder="1"/>
    <xf numFmtId="0" fontId="4" fillId="0" borderId="13" xfId="0" applyFont="1" applyBorder="1"/>
    <xf numFmtId="0" fontId="6" fillId="0" borderId="0" xfId="0" applyFont="1" applyAlignment="1">
      <alignment horizontal="center"/>
    </xf>
    <xf numFmtId="3" fontId="4" fillId="0" borderId="8" xfId="0" applyNumberFormat="1" applyFont="1" applyBorder="1" applyAlignment="1">
      <alignment wrapText="1"/>
    </xf>
    <xf numFmtId="0" fontId="6" fillId="0" borderId="0" xfId="0" applyFont="1" applyBorder="1"/>
    <xf numFmtId="3" fontId="6" fillId="0" borderId="0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 applyBorder="1" applyAlignment="1">
      <alignment wrapText="1"/>
    </xf>
    <xf numFmtId="3" fontId="8" fillId="0" borderId="8" xfId="0" applyNumberFormat="1" applyFont="1" applyBorder="1" applyAlignment="1">
      <alignment horizontal="center" wrapText="1"/>
    </xf>
    <xf numFmtId="0" fontId="6" fillId="0" borderId="0" xfId="0" applyFont="1"/>
    <xf numFmtId="3" fontId="6" fillId="0" borderId="0" xfId="0" applyNumberFormat="1" applyFont="1"/>
    <xf numFmtId="3" fontId="4" fillId="0" borderId="8" xfId="0" applyNumberFormat="1" applyFont="1" applyBorder="1"/>
    <xf numFmtId="0" fontId="4" fillId="0" borderId="10" xfId="0" applyFont="1" applyBorder="1"/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/>
    <xf numFmtId="16" fontId="4" fillId="0" borderId="7" xfId="0" applyNumberFormat="1" applyFont="1" applyBorder="1"/>
    <xf numFmtId="17" fontId="4" fillId="0" borderId="0" xfId="0" applyNumberFormat="1" applyFont="1"/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2" borderId="8" xfId="0" applyFont="1" applyFill="1" applyBorder="1" applyAlignment="1" applyProtection="1">
      <alignment horizontal="center" vertical="center" textRotation="90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textRotation="90"/>
    </xf>
    <xf numFmtId="0" fontId="1" fillId="2" borderId="1" xfId="0" applyFont="1" applyFill="1" applyBorder="1" applyAlignment="1" applyProtection="1">
      <alignment horizontal="center" vertic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3" fontId="1" fillId="2" borderId="3" xfId="0" applyNumberFormat="1" applyFont="1" applyFill="1" applyBorder="1" applyAlignment="1" applyProtection="1">
      <alignment horizontal="center" vertical="center" wrapText="1"/>
    </xf>
    <xf numFmtId="3" fontId="1" fillId="2" borderId="4" xfId="0" applyNumberFormat="1" applyFont="1" applyFill="1" applyBorder="1" applyAlignment="1" applyProtection="1">
      <alignment horizontal="center" vertical="center" wrapText="1"/>
    </xf>
    <xf numFmtId="3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view="pageBreakPreview" zoomScale="60" zoomScaleNormal="120" workbookViewId="0">
      <selection activeCell="V16" sqref="V16"/>
    </sheetView>
  </sheetViews>
  <sheetFormatPr defaultColWidth="9.140625" defaultRowHeight="11.25" x14ac:dyDescent="0.2"/>
  <cols>
    <col min="1" max="1" width="2.7109375" style="13" customWidth="1"/>
    <col min="2" max="2" width="6" style="13" customWidth="1"/>
    <col min="3" max="3" width="5.140625" style="13" customWidth="1"/>
    <col min="4" max="4" width="7.42578125" style="13" customWidth="1"/>
    <col min="5" max="5" width="4.5703125" style="13" customWidth="1"/>
    <col min="6" max="6" width="3.28515625" style="13" customWidth="1"/>
    <col min="7" max="7" width="4.5703125" style="13" bestFit="1" customWidth="1"/>
    <col min="8" max="8" width="4.5703125" style="13" customWidth="1"/>
    <col min="9" max="9" width="4.42578125" style="13" customWidth="1"/>
    <col min="10" max="10" width="4" style="13" customWidth="1"/>
    <col min="11" max="11" width="4.140625" style="13" customWidth="1"/>
    <col min="12" max="17" width="3.7109375" style="13" customWidth="1"/>
    <col min="18" max="18" width="4" style="13" customWidth="1"/>
    <col min="19" max="19" width="5" style="13" bestFit="1" customWidth="1"/>
    <col min="20" max="20" width="3.5703125" style="13" bestFit="1" customWidth="1"/>
    <col min="21" max="21" width="4.42578125" style="15" customWidth="1"/>
    <col min="22" max="23" width="5.42578125" style="13" bestFit="1" customWidth="1"/>
    <col min="24" max="24" width="6.28515625" style="13" bestFit="1" customWidth="1"/>
    <col min="25" max="25" width="2.140625" style="13" bestFit="1" customWidth="1"/>
    <col min="26" max="26" width="2.7109375" style="13" customWidth="1"/>
    <col min="27" max="27" width="4.7109375" style="13" customWidth="1"/>
    <col min="28" max="28" width="6.7109375" style="13" customWidth="1"/>
    <col min="29" max="29" width="6" style="13" customWidth="1"/>
    <col min="30" max="30" width="4" style="13" customWidth="1"/>
    <col min="31" max="32" width="3.5703125" style="13" customWidth="1"/>
    <col min="33" max="33" width="13" style="13" customWidth="1"/>
    <col min="34" max="34" width="0.85546875" style="13" customWidth="1"/>
    <col min="35" max="35" width="0.28515625" style="13" customWidth="1"/>
    <col min="36" max="37" width="4.28515625" style="13" customWidth="1"/>
    <col min="38" max="41" width="4.140625" style="13" customWidth="1"/>
    <col min="42" max="16384" width="9.140625" style="13"/>
  </cols>
  <sheetData>
    <row r="1" spans="1:33" s="37" customFormat="1" ht="9" customHeight="1" x14ac:dyDescent="0.2">
      <c r="A1" s="42" t="s">
        <v>39</v>
      </c>
      <c r="B1" s="55" t="s">
        <v>73</v>
      </c>
      <c r="C1" s="55"/>
      <c r="D1" s="55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55" t="s">
        <v>57</v>
      </c>
      <c r="AA1" s="55"/>
      <c r="AB1" s="55"/>
      <c r="AC1" s="55"/>
      <c r="AD1" s="55"/>
      <c r="AE1" s="42"/>
      <c r="AF1" s="42"/>
      <c r="AG1" s="18" t="s">
        <v>47</v>
      </c>
    </row>
    <row r="2" spans="1:33" ht="21" customHeight="1" x14ac:dyDescent="0.15">
      <c r="A2" s="58" t="s">
        <v>0</v>
      </c>
      <c r="B2" s="59" t="s">
        <v>7</v>
      </c>
      <c r="C2" s="59"/>
      <c r="D2" s="59"/>
      <c r="E2" s="59"/>
      <c r="F2" s="59"/>
      <c r="G2" s="59"/>
      <c r="H2" s="59"/>
      <c r="I2" s="59"/>
      <c r="J2" s="59"/>
      <c r="K2" s="59"/>
      <c r="L2" s="62" t="s">
        <v>53</v>
      </c>
      <c r="M2" s="62"/>
      <c r="N2" s="62"/>
      <c r="O2" s="62"/>
      <c r="P2" s="62"/>
      <c r="Q2" s="62"/>
      <c r="R2" s="62"/>
      <c r="S2" s="62"/>
      <c r="T2" s="60" t="s">
        <v>43</v>
      </c>
      <c r="U2" s="60"/>
      <c r="V2" s="60"/>
      <c r="W2" s="61"/>
      <c r="X2" s="56" t="s">
        <v>71</v>
      </c>
      <c r="Y2" s="57"/>
      <c r="Z2" s="57"/>
      <c r="AA2" s="57"/>
      <c r="AB2" s="57"/>
      <c r="AC2" s="57"/>
      <c r="AD2" s="57"/>
      <c r="AE2" s="57"/>
      <c r="AF2" s="57"/>
      <c r="AG2" s="57"/>
    </row>
    <row r="3" spans="1:33" ht="78.599999999999994" customHeight="1" x14ac:dyDescent="0.15">
      <c r="A3" s="58"/>
      <c r="B3" s="19" t="s">
        <v>2</v>
      </c>
      <c r="C3" s="19" t="s">
        <v>40</v>
      </c>
      <c r="D3" s="19" t="s">
        <v>31</v>
      </c>
      <c r="E3" s="19" t="s">
        <v>41</v>
      </c>
      <c r="F3" s="19" t="s">
        <v>34</v>
      </c>
      <c r="G3" s="19" t="s">
        <v>42</v>
      </c>
      <c r="H3" s="20" t="s">
        <v>35</v>
      </c>
      <c r="I3" s="20" t="s">
        <v>37</v>
      </c>
      <c r="J3" s="19" t="s">
        <v>32</v>
      </c>
      <c r="K3" s="20" t="s">
        <v>33</v>
      </c>
      <c r="L3" s="25" t="s">
        <v>48</v>
      </c>
      <c r="M3" s="25" t="s">
        <v>49</v>
      </c>
      <c r="N3" s="25" t="s">
        <v>50</v>
      </c>
      <c r="O3" s="25" t="s">
        <v>51</v>
      </c>
      <c r="P3" s="25" t="s">
        <v>52</v>
      </c>
      <c r="Q3" s="25" t="s">
        <v>54</v>
      </c>
      <c r="R3" s="25" t="s">
        <v>56</v>
      </c>
      <c r="S3" s="25" t="s">
        <v>59</v>
      </c>
      <c r="T3" s="24" t="s">
        <v>60</v>
      </c>
      <c r="U3" s="21" t="s">
        <v>58</v>
      </c>
      <c r="V3" s="22" t="s">
        <v>62</v>
      </c>
      <c r="W3" s="22" t="s">
        <v>46</v>
      </c>
      <c r="X3" s="20" t="s">
        <v>55</v>
      </c>
      <c r="Y3" s="23" t="s">
        <v>65</v>
      </c>
      <c r="Z3" s="23" t="s">
        <v>66</v>
      </c>
      <c r="AA3" s="22" t="s">
        <v>64</v>
      </c>
      <c r="AB3" s="22" t="s">
        <v>61</v>
      </c>
      <c r="AC3" s="22" t="s">
        <v>45</v>
      </c>
      <c r="AD3" s="22" t="s">
        <v>38</v>
      </c>
      <c r="AE3" s="22" t="s">
        <v>44</v>
      </c>
      <c r="AF3" s="22" t="s">
        <v>63</v>
      </c>
      <c r="AG3" s="20" t="s">
        <v>36</v>
      </c>
    </row>
    <row r="4" spans="1:33" ht="9.9499999999999993" customHeight="1" x14ac:dyDescent="0.2"/>
    <row r="5" spans="1:33" ht="16.5" x14ac:dyDescent="0.15">
      <c r="A5" s="45">
        <v>1</v>
      </c>
      <c r="B5" s="46" t="s">
        <v>77</v>
      </c>
      <c r="C5" s="46" t="s">
        <v>78</v>
      </c>
      <c r="D5" s="46" t="s">
        <v>81</v>
      </c>
      <c r="E5" s="47" t="s">
        <v>79</v>
      </c>
      <c r="F5" s="47">
        <v>0</v>
      </c>
      <c r="G5" s="47">
        <v>373</v>
      </c>
      <c r="H5" s="47">
        <v>6105</v>
      </c>
      <c r="I5" s="47" t="s">
        <v>74</v>
      </c>
      <c r="J5" s="47" t="s">
        <v>75</v>
      </c>
      <c r="K5" s="46" t="s">
        <v>80</v>
      </c>
      <c r="L5" s="45" t="s">
        <v>80</v>
      </c>
      <c r="M5" s="45" t="s">
        <v>76</v>
      </c>
      <c r="N5" s="45" t="s">
        <v>76</v>
      </c>
      <c r="O5" s="45" t="s">
        <v>80</v>
      </c>
      <c r="P5" s="45" t="s">
        <v>80</v>
      </c>
      <c r="Q5" s="45" t="s">
        <v>80</v>
      </c>
      <c r="R5" s="45" t="s">
        <v>76</v>
      </c>
      <c r="S5" s="45" t="s">
        <v>76</v>
      </c>
      <c r="T5" s="46" t="s">
        <v>83</v>
      </c>
      <c r="U5" s="46" t="s">
        <v>84</v>
      </c>
      <c r="V5" s="48">
        <f>H5</f>
        <v>6105</v>
      </c>
      <c r="W5" s="49">
        <v>68437.05</v>
      </c>
      <c r="X5" s="47" t="s">
        <v>82</v>
      </c>
      <c r="Y5" s="47">
        <v>24</v>
      </c>
      <c r="Z5" s="47"/>
      <c r="AA5" s="47">
        <v>3456</v>
      </c>
      <c r="AB5" s="50">
        <f t="shared" ref="AB5" si="0">AA5*1200</f>
        <v>4147200</v>
      </c>
      <c r="AC5" s="51">
        <f t="shared" ref="AC5" si="1">AB5*0.2</f>
        <v>829440</v>
      </c>
      <c r="AD5" s="51">
        <f t="shared" ref="AD5" si="2">W5*5/1000</f>
        <v>342.18525</v>
      </c>
      <c r="AE5" s="52">
        <f t="shared" ref="AE5" si="3">AD5*20/100</f>
        <v>68.437049999999999</v>
      </c>
      <c r="AF5" s="47">
        <v>25</v>
      </c>
      <c r="AG5" s="54" t="s">
        <v>85</v>
      </c>
    </row>
    <row r="6" spans="1:33" ht="13.15" customHeight="1" x14ac:dyDescent="0.15">
      <c r="A6" s="45"/>
      <c r="B6" s="46"/>
      <c r="C6" s="46"/>
      <c r="D6" s="46"/>
      <c r="E6" s="47"/>
      <c r="F6" s="47"/>
      <c r="G6" s="47"/>
      <c r="H6" s="47"/>
      <c r="I6" s="47"/>
      <c r="J6" s="47"/>
      <c r="K6" s="46"/>
      <c r="L6" s="45"/>
      <c r="M6" s="45"/>
      <c r="N6" s="45"/>
      <c r="O6" s="45"/>
      <c r="P6" s="45"/>
      <c r="Q6" s="45"/>
      <c r="R6" s="45"/>
      <c r="S6" s="45"/>
      <c r="T6" s="46"/>
      <c r="U6" s="46"/>
      <c r="V6" s="48"/>
      <c r="W6" s="49"/>
      <c r="X6" s="47"/>
      <c r="Y6" s="47"/>
      <c r="Z6" s="47"/>
      <c r="AA6" s="47"/>
      <c r="AB6" s="50"/>
      <c r="AC6" s="51"/>
      <c r="AD6" s="51"/>
      <c r="AE6" s="52"/>
      <c r="AF6" s="47"/>
      <c r="AG6" s="53"/>
    </row>
    <row r="7" spans="1:33" ht="13.15" customHeight="1" x14ac:dyDescent="0.2">
      <c r="A7" s="14"/>
      <c r="B7" s="17"/>
      <c r="C7" s="16"/>
      <c r="D7" s="16"/>
      <c r="E7" s="43"/>
      <c r="F7" s="16"/>
      <c r="G7" s="16"/>
      <c r="H7" s="16"/>
      <c r="I7" s="16"/>
      <c r="J7" s="16"/>
      <c r="K7" s="16"/>
      <c r="L7" s="26"/>
      <c r="M7" s="26"/>
      <c r="N7" s="26"/>
      <c r="O7" s="26"/>
      <c r="P7" s="26"/>
      <c r="Q7" s="26"/>
      <c r="R7" s="26"/>
      <c r="S7" s="26"/>
      <c r="T7" s="26"/>
      <c r="U7" s="27"/>
      <c r="V7" s="39"/>
      <c r="W7" s="36"/>
      <c r="X7" s="26"/>
      <c r="Y7" s="26"/>
      <c r="Z7" s="26"/>
      <c r="AA7" s="26"/>
      <c r="AB7" s="30"/>
      <c r="AC7" s="40"/>
      <c r="AD7" s="41"/>
      <c r="AE7" s="41"/>
      <c r="AF7" s="28"/>
      <c r="AG7" s="28"/>
    </row>
    <row r="8" spans="1:33" ht="13.15" customHeight="1" x14ac:dyDescent="0.2">
      <c r="R8" s="44"/>
      <c r="W8" s="44"/>
    </row>
    <row r="9" spans="1:33" ht="13.15" customHeight="1" x14ac:dyDescent="0.2"/>
    <row r="10" spans="1:33" ht="13.15" customHeight="1" x14ac:dyDescent="0.2">
      <c r="A10" s="31" t="s">
        <v>68</v>
      </c>
      <c r="D10" s="31"/>
      <c r="E10" s="31"/>
      <c r="F10" s="31"/>
      <c r="G10" s="31"/>
      <c r="H10" s="31"/>
      <c r="I10" s="31"/>
      <c r="J10" s="32"/>
      <c r="K10" s="31"/>
    </row>
    <row r="11" spans="1:33" x14ac:dyDescent="0.2">
      <c r="A11" s="29" t="s">
        <v>67</v>
      </c>
      <c r="B11" s="37" t="s">
        <v>69</v>
      </c>
      <c r="C11" s="37"/>
      <c r="D11" s="37"/>
      <c r="E11" s="37"/>
      <c r="F11" s="37"/>
      <c r="G11" s="37"/>
      <c r="H11" s="38"/>
      <c r="I11" s="37"/>
      <c r="J11" s="37"/>
      <c r="K11" s="37"/>
      <c r="L11" s="37"/>
      <c r="M11" s="37"/>
      <c r="N11" s="37"/>
    </row>
    <row r="12" spans="1:33" x14ac:dyDescent="0.2">
      <c r="A12" s="29"/>
      <c r="B12" s="37" t="s">
        <v>70</v>
      </c>
      <c r="C12" s="37"/>
      <c r="D12" s="37"/>
      <c r="E12" s="37"/>
      <c r="F12" s="37"/>
      <c r="G12" s="37"/>
      <c r="H12" s="35"/>
      <c r="I12" s="35"/>
      <c r="J12" s="35"/>
    </row>
    <row r="13" spans="1:33" x14ac:dyDescent="0.2">
      <c r="B13" s="31" t="s">
        <v>72</v>
      </c>
      <c r="C13" s="33"/>
      <c r="D13" s="33"/>
      <c r="E13" s="33"/>
      <c r="F13" s="33"/>
      <c r="G13" s="33"/>
      <c r="H13" s="34"/>
      <c r="I13" s="33"/>
      <c r="J13" s="33"/>
    </row>
  </sheetData>
  <mergeCells count="7">
    <mergeCell ref="Z1:AD1"/>
    <mergeCell ref="X2:AG2"/>
    <mergeCell ref="B1:D1"/>
    <mergeCell ref="A2:A3"/>
    <mergeCell ref="B2:K2"/>
    <mergeCell ref="T2:W2"/>
    <mergeCell ref="L2:S2"/>
  </mergeCells>
  <printOptions horizontalCentered="1" verticalCentered="1"/>
  <pageMargins left="0.31496062992125984" right="0.31496062992125984" top="0.35433070866141736" bottom="0.35433070866141736" header="0" footer="0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workbookViewId="0">
      <selection activeCell="K12" sqref="K12"/>
    </sheetView>
  </sheetViews>
  <sheetFormatPr defaultRowHeight="15" x14ac:dyDescent="0.25"/>
  <sheetData>
    <row r="1" spans="1:27" ht="104.25" customHeight="1" x14ac:dyDescent="0.25">
      <c r="B1" s="63" t="s">
        <v>30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7" ht="22.5" x14ac:dyDescent="0.25">
      <c r="A2" s="64" t="s">
        <v>0</v>
      </c>
      <c r="B2" s="65" t="s">
        <v>7</v>
      </c>
      <c r="C2" s="65"/>
      <c r="D2" s="65"/>
      <c r="E2" s="65"/>
      <c r="F2" s="65"/>
      <c r="G2" s="65"/>
      <c r="H2" s="65"/>
      <c r="I2" s="66"/>
      <c r="K2" s="67" t="s">
        <v>9</v>
      </c>
      <c r="L2" s="68"/>
      <c r="M2" s="69"/>
      <c r="N2" s="8" t="s">
        <v>10</v>
      </c>
      <c r="O2" s="70" t="s">
        <v>15</v>
      </c>
      <c r="P2" s="71"/>
      <c r="Q2" s="65" t="s">
        <v>16</v>
      </c>
      <c r="R2" s="65"/>
      <c r="S2" s="1"/>
    </row>
    <row r="3" spans="1:27" ht="101.25" x14ac:dyDescent="0.25">
      <c r="A3" s="64"/>
      <c r="B3" s="8" t="s">
        <v>1</v>
      </c>
      <c r="C3" s="8" t="s">
        <v>2</v>
      </c>
      <c r="D3" s="8" t="s">
        <v>3</v>
      </c>
      <c r="E3" s="8" t="s">
        <v>22</v>
      </c>
      <c r="F3" s="4" t="s">
        <v>4</v>
      </c>
      <c r="G3" s="4" t="s">
        <v>5</v>
      </c>
      <c r="H3" s="5" t="s">
        <v>6</v>
      </c>
      <c r="I3" s="5" t="s">
        <v>8</v>
      </c>
      <c r="J3" s="5" t="s">
        <v>23</v>
      </c>
      <c r="K3" s="7" t="s">
        <v>11</v>
      </c>
      <c r="L3" s="7" t="s">
        <v>12</v>
      </c>
      <c r="M3" s="7" t="s">
        <v>13</v>
      </c>
      <c r="N3" s="3" t="s">
        <v>14</v>
      </c>
      <c r="O3" s="6" t="s">
        <v>17</v>
      </c>
      <c r="P3" s="6" t="s">
        <v>18</v>
      </c>
      <c r="Q3" s="6" t="s">
        <v>17</v>
      </c>
      <c r="R3" s="6" t="s">
        <v>18</v>
      </c>
      <c r="S3" s="6" t="s">
        <v>28</v>
      </c>
      <c r="T3" s="10" t="s">
        <v>19</v>
      </c>
      <c r="U3" s="10" t="s">
        <v>20</v>
      </c>
      <c r="V3" s="2" t="s">
        <v>29</v>
      </c>
      <c r="W3" s="9" t="s">
        <v>21</v>
      </c>
      <c r="X3" s="11" t="s">
        <v>24</v>
      </c>
      <c r="Y3" s="12" t="s">
        <v>25</v>
      </c>
      <c r="Z3" s="12" t="s">
        <v>26</v>
      </c>
      <c r="AA3" s="12" t="s">
        <v>27</v>
      </c>
    </row>
  </sheetData>
  <mergeCells count="6">
    <mergeCell ref="B1:Z1"/>
    <mergeCell ref="A2:A3"/>
    <mergeCell ref="B2:I2"/>
    <mergeCell ref="K2:M2"/>
    <mergeCell ref="O2:P2"/>
    <mergeCell ref="Q2:R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Sayfa1</vt:lpstr>
      <vt:lpstr>Sayfa2</vt:lpstr>
      <vt:lpstr>Sayfa3</vt:lpstr>
      <vt:lpstr>Sayfa1!Yazdırma_Alanı</vt:lpstr>
      <vt:lpstr>Sayfa1!Yazdırma_Başlıkları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Aysun ICTEN</dc:creator>
  <cp:lastModifiedBy>Sevim BOYBAY</cp:lastModifiedBy>
  <cp:lastPrinted>2017-12-12T07:15:36Z</cp:lastPrinted>
  <dcterms:created xsi:type="dcterms:W3CDTF">2017-02-28T14:03:46Z</dcterms:created>
  <dcterms:modified xsi:type="dcterms:W3CDTF">2017-12-12T07:16:51Z</dcterms:modified>
</cp:coreProperties>
</file>